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5 DEPARTAMENTO DE INGRESOS\A) JEFATURA DEL DEPARTAMENTO DE INGRESOS\1. Reportes y cierres (Ari)\CIERRE\2025\TRIMESTRES\1ER TRIMESTRE\02. Transparencia\"/>
    </mc:Choice>
  </mc:AlternateContent>
  <xr:revisionPtr revIDLastSave="0" documentId="13_ncr:1_{4C147D6E-5282-47FD-AA6A-F32FF5E00CFF}" xr6:coauthVersionLast="47" xr6:coauthVersionMax="47" xr10:uidLastSave="{00000000-0000-0000-0000-000000000000}"/>
  <bookViews>
    <workbookView xWindow="-120" yWindow="-120" windowWidth="29040" windowHeight="15720" xr2:uid="{A194896C-FD31-405A-8366-ACF4EF5D2AC2}"/>
  </bookViews>
  <sheets>
    <sheet name="11020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14" i="1"/>
  <c r="D72" i="1"/>
  <c r="D67" i="1"/>
  <c r="D66" i="1" s="1"/>
  <c r="G12" i="1" l="1"/>
  <c r="D12" i="1"/>
  <c r="F74" i="1"/>
  <c r="E74" i="1"/>
  <c r="D74" i="1"/>
  <c r="C74" i="1"/>
  <c r="B74" i="1"/>
  <c r="G73" i="1"/>
  <c r="G72" i="1"/>
  <c r="G74" i="1" s="1"/>
  <c r="G67" i="1"/>
  <c r="G66" i="1" s="1"/>
  <c r="F66" i="1"/>
  <c r="E66" i="1"/>
  <c r="C66" i="1"/>
  <c r="B66" i="1"/>
  <c r="C64" i="1"/>
  <c r="B64" i="1"/>
  <c r="G62" i="1"/>
  <c r="G61" i="1"/>
  <c r="G60" i="1"/>
  <c r="G59" i="1"/>
  <c r="G58" i="1" s="1"/>
  <c r="F58" i="1"/>
  <c r="E58" i="1"/>
  <c r="D58" i="1"/>
  <c r="C58" i="1"/>
  <c r="B58" i="1"/>
  <c r="G57" i="1"/>
  <c r="G56" i="1"/>
  <c r="G53" i="1" s="1"/>
  <c r="G55" i="1"/>
  <c r="G54" i="1"/>
  <c r="F53" i="1"/>
  <c r="F64" i="1" s="1"/>
  <c r="E53" i="1"/>
  <c r="D53" i="1"/>
  <c r="C53" i="1"/>
  <c r="B53" i="1"/>
  <c r="G52" i="1"/>
  <c r="G51" i="1"/>
  <c r="G50" i="1"/>
  <c r="G49" i="1"/>
  <c r="G48" i="1"/>
  <c r="G47" i="1"/>
  <c r="G46" i="1"/>
  <c r="G45" i="1"/>
  <c r="G44" i="1" s="1"/>
  <c r="F44" i="1"/>
  <c r="E44" i="1"/>
  <c r="E64" i="1" s="1"/>
  <c r="D44" i="1"/>
  <c r="D64" i="1" s="1"/>
  <c r="C44" i="1"/>
  <c r="B44" i="1"/>
  <c r="C40" i="1"/>
  <c r="G38" i="1"/>
  <c r="G37" i="1"/>
  <c r="G36" i="1"/>
  <c r="F36" i="1"/>
  <c r="E36" i="1"/>
  <c r="D36" i="1"/>
  <c r="C36" i="1"/>
  <c r="B36" i="1"/>
  <c r="G35" i="1"/>
  <c r="G34" i="1"/>
  <c r="F34" i="1"/>
  <c r="E34" i="1"/>
  <c r="D34" i="1"/>
  <c r="C34" i="1"/>
  <c r="B34" i="1"/>
  <c r="G33" i="1"/>
  <c r="D33" i="1"/>
  <c r="G32" i="1"/>
  <c r="G31" i="1"/>
  <c r="G30" i="1"/>
  <c r="G29" i="1"/>
  <c r="G28" i="1"/>
  <c r="G27" i="1"/>
  <c r="F27" i="1"/>
  <c r="F40" i="1" s="1"/>
  <c r="F69" i="1" s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G15" i="1" s="1"/>
  <c r="F15" i="1"/>
  <c r="E15" i="1"/>
  <c r="E40" i="1" s="1"/>
  <c r="D15" i="1"/>
  <c r="C15" i="1"/>
  <c r="B15" i="1"/>
  <c r="B40" i="1" s="1"/>
  <c r="G14" i="1"/>
  <c r="G13" i="1"/>
  <c r="G11" i="1"/>
  <c r="G10" i="1"/>
  <c r="G9" i="1"/>
  <c r="G8" i="1"/>
  <c r="B69" i="1" l="1"/>
  <c r="C69" i="1"/>
  <c r="G40" i="1"/>
  <c r="D40" i="1"/>
  <c r="D69" i="1" s="1"/>
  <c r="E69" i="1"/>
  <c r="G64" i="1"/>
  <c r="G41" i="1" l="1"/>
  <c r="G69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<sst xmlns="http://schemas.openxmlformats.org/spreadsheetml/2006/main" count="74" uniqueCount="74">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</sst>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8">
    <xf numFmtId="0" fontId="0" fillId="0" borderId="0" xfId="0"/>
    <xf numFmtId="43" fontId="2" fillId="2" borderId="10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0" fillId="0" borderId="12" xfId="1" applyFont="1" applyBorder="1"/>
    <xf numFmtId="0" fontId="0" fillId="0" borderId="12" xfId="0" applyBorder="1" applyAlignment="1">
      <alignment horizontal="left" vertical="center" indent="6"/>
    </xf>
    <xf numFmtId="43" fontId="0" fillId="0" borderId="12" xfId="1" applyFont="1" applyBorder="1" applyAlignment="1" applyProtection="1">
      <alignment vertical="center"/>
      <protection locked="0"/>
    </xf>
    <xf numFmtId="0" fontId="4" fillId="0" borderId="0" xfId="0" applyFont="1"/>
    <xf numFmtId="8" fontId="0" fillId="0" borderId="12" xfId="1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3" fontId="0" fillId="0" borderId="11" xfId="1" applyFont="1" applyBorder="1"/>
    <xf numFmtId="43" fontId="0" fillId="0" borderId="0" xfId="1" applyFont="1"/>
    <xf numFmtId="43" fontId="0" fillId="0" borderId="12" xfId="2" applyFont="1" applyBorder="1"/>
    <xf numFmtId="43" fontId="0" fillId="0" borderId="0" xfId="2" applyFont="1"/>
    <xf numFmtId="43" fontId="0" fillId="0" borderId="0" xfId="2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</cellXfs>
  <cellStyles count="4">
    <cellStyle name="Millares" xfId="1" builtinId="3"/>
    <cellStyle name="Millares 2" xfId="2" xr:uid="{2D13AE57-6148-4D80-9534-516F3A6D16EB}"/>
    <cellStyle name="Millares 3" xfId="3" xr:uid="{468EA422-88C2-44A6-8A40-7EADC6D02A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57.61.35\Direcci&#243;n%20Control%20Presupuestal\Ari\INGRESOS\CIERRE\2023\TRIMESTRES\3&#176;%20Trimestre\TRANSPARENCIA\Formatos_Anexo_1_Criterios_LDF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90DE-262D-48CB-BD8F-EC05B1DAE70E}">
  <sheetPr>
    <tabColor rgb="FF92D050"/>
  </sheetPr>
  <dimension ref="A1:I82"/>
  <sheetViews>
    <sheetView tabSelected="1" workbookViewId="0">
      <selection activeCell="A2" sqref="A2:I2"/>
    </sheetView>
  </sheetViews>
  <sheetFormatPr baseColWidth="10" defaultColWidth="0" defaultRowHeight="15" zeroHeight="1" x14ac:dyDescent="0.25"/>
  <cols>
    <col min="1" max="1" width="92.85546875" customWidth="1"/>
    <col min="2" max="7" width="20.7109375" style="22" customWidth="1"/>
    <col min="8" max="8" width="0" hidden="1" customWidth="1"/>
    <col min="9" max="16384" width="10.7109375" hidden="1"/>
  </cols>
  <sheetData>
    <row r="1" spans="1:9" x14ac:dyDescent="0.25">
      <c r="A1" s="26" t="s">
        <v>0</v>
      </c>
      <c r="B1" s="27"/>
      <c r="C1" s="27"/>
      <c r="D1" s="27"/>
      <c r="E1" s="27"/>
      <c r="F1" s="27"/>
      <c r="G1" s="27"/>
      <c r="H1" s="27"/>
      <c r="I1" s="28"/>
    </row>
    <row r="2" spans="1:9" x14ac:dyDescent="0.25">
      <c r="A2" s="29" t="s">
        <v>1</v>
      </c>
      <c r="B2" s="30"/>
      <c r="C2" s="30"/>
      <c r="D2" s="30"/>
      <c r="E2" s="30"/>
      <c r="F2" s="30"/>
      <c r="G2" s="30"/>
      <c r="H2" s="30"/>
      <c r="I2" s="31"/>
    </row>
    <row r="3" spans="1:9" x14ac:dyDescent="0.25">
      <c r="A3" s="29" t="s">
        <v>73</v>
      </c>
      <c r="B3" s="30"/>
      <c r="C3" s="30"/>
      <c r="D3" s="30"/>
      <c r="E3" s="30"/>
      <c r="F3" s="30"/>
      <c r="G3" s="30"/>
      <c r="H3" s="30"/>
      <c r="I3" s="31"/>
    </row>
    <row r="4" spans="1:9" ht="15.75" thickBot="1" x14ac:dyDescent="0.3">
      <c r="A4" s="32" t="s">
        <v>2</v>
      </c>
      <c r="B4" s="33"/>
      <c r="C4" s="33"/>
      <c r="D4" s="33"/>
      <c r="E4" s="33"/>
      <c r="F4" s="33"/>
      <c r="G4" s="33"/>
      <c r="H4" s="33"/>
      <c r="I4" s="34"/>
    </row>
    <row r="5" spans="1:9" x14ac:dyDescent="0.25">
      <c r="A5" s="35" t="s">
        <v>3</v>
      </c>
      <c r="B5" s="37" t="s">
        <v>4</v>
      </c>
      <c r="C5" s="37"/>
      <c r="D5" s="37"/>
      <c r="E5" s="37"/>
      <c r="F5" s="37"/>
      <c r="G5" s="37" t="s">
        <v>5</v>
      </c>
    </row>
    <row r="6" spans="1:9" ht="30" x14ac:dyDescent="0.25">
      <c r="A6" s="36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7"/>
    </row>
    <row r="7" spans="1:9" x14ac:dyDescent="0.25">
      <c r="A7" s="3" t="s">
        <v>11</v>
      </c>
      <c r="B7" s="4"/>
      <c r="C7" s="4"/>
      <c r="D7" s="4"/>
      <c r="E7" s="4"/>
      <c r="F7" s="4"/>
      <c r="G7" s="4"/>
    </row>
    <row r="8" spans="1:9" x14ac:dyDescent="0.25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F8-B8</f>
        <v>0</v>
      </c>
      <c r="H8" s="7"/>
    </row>
    <row r="9" spans="1:9" x14ac:dyDescent="0.25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f t="shared" ref="G9:G14" si="0">F9-B9</f>
        <v>0</v>
      </c>
    </row>
    <row r="10" spans="1:9" x14ac:dyDescent="0.25">
      <c r="A10" s="5" t="s">
        <v>14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si="0"/>
        <v>0</v>
      </c>
    </row>
    <row r="11" spans="1:9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9" x14ac:dyDescent="0.25">
      <c r="A12" s="5" t="s">
        <v>16</v>
      </c>
      <c r="B12" s="6">
        <v>84328760.040099993</v>
      </c>
      <c r="C12" s="8">
        <v>48561347.399899997</v>
      </c>
      <c r="D12" s="6">
        <f>B12+C12</f>
        <v>132890107.44</v>
      </c>
      <c r="E12" s="6">
        <v>49088552.259999998</v>
      </c>
      <c r="F12" s="6">
        <v>49088552.259999998</v>
      </c>
      <c r="G12" s="6">
        <f>F12-B12</f>
        <v>-35240207.780099995</v>
      </c>
    </row>
    <row r="13" spans="1:9" x14ac:dyDescent="0.25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9" x14ac:dyDescent="0.25">
      <c r="A14" s="5" t="s">
        <v>18</v>
      </c>
      <c r="B14" s="6">
        <v>291429453.61000001</v>
      </c>
      <c r="C14" s="6">
        <v>6234792.4800000004</v>
      </c>
      <c r="D14" s="6">
        <f>B14+C14</f>
        <v>297664246.09000003</v>
      </c>
      <c r="E14" s="6">
        <v>123153207.4201</v>
      </c>
      <c r="F14" s="6">
        <v>123153207.4201</v>
      </c>
      <c r="G14" s="6">
        <f t="shared" si="0"/>
        <v>-168276246.18990001</v>
      </c>
    </row>
    <row r="15" spans="1:9" x14ac:dyDescent="0.25">
      <c r="A15" s="9" t="s">
        <v>19</v>
      </c>
      <c r="B15" s="6">
        <f>SUM(B16:B26)</f>
        <v>0</v>
      </c>
      <c r="C15" s="6">
        <f t="shared" ref="C15:F15" si="1">SUM(C16:C26)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>SUM(G16:G26)</f>
        <v>0</v>
      </c>
    </row>
    <row r="16" spans="1:9" x14ac:dyDescent="0.25">
      <c r="A16" s="10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>F16-B16</f>
        <v>0</v>
      </c>
    </row>
    <row r="17" spans="1:7" x14ac:dyDescent="0.25">
      <c r="A17" s="10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ref="G17:G26" si="2">F17-B17</f>
        <v>0</v>
      </c>
    </row>
    <row r="18" spans="1:7" x14ac:dyDescent="0.25">
      <c r="A18" s="10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2"/>
        <v>0</v>
      </c>
    </row>
    <row r="19" spans="1:7" x14ac:dyDescent="0.25">
      <c r="A19" s="10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2"/>
        <v>0</v>
      </c>
    </row>
    <row r="20" spans="1:7" x14ac:dyDescent="0.25">
      <c r="A20" s="10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2"/>
        <v>0</v>
      </c>
    </row>
    <row r="21" spans="1:7" x14ac:dyDescent="0.25">
      <c r="A21" s="10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2"/>
        <v>0</v>
      </c>
    </row>
    <row r="22" spans="1:7" x14ac:dyDescent="0.25">
      <c r="A22" s="10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2"/>
        <v>0</v>
      </c>
    </row>
    <row r="23" spans="1:7" x14ac:dyDescent="0.25">
      <c r="A23" s="10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 t="shared" si="2"/>
        <v>0</v>
      </c>
    </row>
    <row r="24" spans="1:7" x14ac:dyDescent="0.25">
      <c r="A24" s="10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si="2"/>
        <v>0</v>
      </c>
    </row>
    <row r="25" spans="1:7" x14ac:dyDescent="0.25">
      <c r="A25" s="10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5">
      <c r="A26" s="10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5">
      <c r="A27" s="5" t="s">
        <v>31</v>
      </c>
      <c r="B27" s="6">
        <f>SUM(B28:B32)</f>
        <v>0</v>
      </c>
      <c r="C27" s="6">
        <f t="shared" ref="C27:G27" si="3">SUM(C28:C32)</f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6">
        <f t="shared" si="3"/>
        <v>0</v>
      </c>
    </row>
    <row r="28" spans="1:7" x14ac:dyDescent="0.25">
      <c r="A28" s="10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F28-B28</f>
        <v>0</v>
      </c>
    </row>
    <row r="29" spans="1:7" x14ac:dyDescent="0.25">
      <c r="A29" s="10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>F29-B29</f>
        <v>0</v>
      </c>
    </row>
    <row r="30" spans="1:7" x14ac:dyDescent="0.25">
      <c r="A30" s="10" t="s">
        <v>34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ref="G30:G32" si="4">F30-B30</f>
        <v>0</v>
      </c>
    </row>
    <row r="31" spans="1:7" x14ac:dyDescent="0.25">
      <c r="A31" s="10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4"/>
        <v>0</v>
      </c>
    </row>
    <row r="32" spans="1:7" x14ac:dyDescent="0.25">
      <c r="A32" s="10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4"/>
        <v>0</v>
      </c>
    </row>
    <row r="33" spans="1:8" x14ac:dyDescent="0.25">
      <c r="A33" s="5" t="s">
        <v>37</v>
      </c>
      <c r="B33" s="6">
        <v>3426099718.2301002</v>
      </c>
      <c r="C33" s="24">
        <v>14495389.3299</v>
      </c>
      <c r="D33" s="6">
        <f>B33+C33</f>
        <v>3440595107.5599999</v>
      </c>
      <c r="E33" s="23">
        <v>1060561041.59</v>
      </c>
      <c r="F33" s="25">
        <v>1060561041.59</v>
      </c>
      <c r="G33" s="6">
        <f>F33-B33</f>
        <v>-2365538676.6401</v>
      </c>
    </row>
    <row r="34" spans="1:8" x14ac:dyDescent="0.25">
      <c r="A34" s="5" t="s">
        <v>38</v>
      </c>
      <c r="B34" s="6">
        <f>B35</f>
        <v>0</v>
      </c>
      <c r="C34" s="6">
        <f t="shared" ref="C34:F34" si="5">C35</f>
        <v>0</v>
      </c>
      <c r="D34" s="6">
        <f t="shared" si="5"/>
        <v>0</v>
      </c>
      <c r="E34" s="6">
        <f t="shared" si="5"/>
        <v>0</v>
      </c>
      <c r="F34" s="6">
        <f t="shared" si="5"/>
        <v>0</v>
      </c>
      <c r="G34" s="6">
        <f>G35</f>
        <v>0</v>
      </c>
    </row>
    <row r="35" spans="1:8" x14ac:dyDescent="0.25">
      <c r="A35" s="10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>F35-B35</f>
        <v>0</v>
      </c>
    </row>
    <row r="36" spans="1:8" x14ac:dyDescent="0.25">
      <c r="A36" s="5" t="s">
        <v>40</v>
      </c>
      <c r="B36" s="6">
        <f>B37+B38</f>
        <v>0</v>
      </c>
      <c r="C36" s="6">
        <f t="shared" ref="C36:G36" si="6">C37+C38</f>
        <v>0</v>
      </c>
      <c r="D36" s="6">
        <f t="shared" si="6"/>
        <v>0</v>
      </c>
      <c r="E36" s="6">
        <f t="shared" si="6"/>
        <v>0</v>
      </c>
      <c r="F36" s="6">
        <f t="shared" si="6"/>
        <v>0</v>
      </c>
      <c r="G36" s="6">
        <f t="shared" si="6"/>
        <v>0</v>
      </c>
    </row>
    <row r="37" spans="1:8" x14ac:dyDescent="0.25">
      <c r="A37" s="10" t="s">
        <v>41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>F37-B37</f>
        <v>0</v>
      </c>
    </row>
    <row r="38" spans="1:8" x14ac:dyDescent="0.25">
      <c r="A38" s="10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>F38-B38</f>
        <v>0</v>
      </c>
    </row>
    <row r="39" spans="1:8" x14ac:dyDescent="0.25">
      <c r="A39" s="11"/>
      <c r="B39" s="6"/>
      <c r="C39" s="6"/>
      <c r="D39" s="6"/>
      <c r="E39" s="6"/>
      <c r="F39" s="6"/>
      <c r="G39" s="6"/>
    </row>
    <row r="40" spans="1:8" x14ac:dyDescent="0.25">
      <c r="A40" s="12" t="s">
        <v>43</v>
      </c>
      <c r="B40" s="13">
        <f>SUM(B8,B9,B10,B11,B12,B13,B14,B15,B27,B33,B34,B36)</f>
        <v>3801857931.8802004</v>
      </c>
      <c r="C40" s="13">
        <f t="shared" ref="C40:E40" si="7">SUM(C8,C9,C10,C11,C12,C13,C14,C15,C27,C33,C34,C36)</f>
        <v>69291529.20979999</v>
      </c>
      <c r="D40" s="13">
        <f t="shared" si="7"/>
        <v>3871149461.0900002</v>
      </c>
      <c r="E40" s="13">
        <f t="shared" si="7"/>
        <v>1232802801.2701001</v>
      </c>
      <c r="F40" s="13">
        <f>SUM(F8,F9,F10,F11,F12,F13,F14,F15,F27,F33,F34,F36)</f>
        <v>1232802801.2701001</v>
      </c>
      <c r="G40" s="13">
        <f>SUM(G8,G9,G10,G11,G12,G13,G14,G15,G27,G33,G34,G36)</f>
        <v>-2569055130.6100998</v>
      </c>
    </row>
    <row r="41" spans="1:8" x14ac:dyDescent="0.25">
      <c r="A41" s="12" t="s">
        <v>44</v>
      </c>
      <c r="B41" s="14"/>
      <c r="C41" s="14"/>
      <c r="D41" s="14"/>
      <c r="E41" s="14"/>
      <c r="F41" s="14"/>
      <c r="G41" s="13">
        <f>IF(G40&gt;0,G40,0)</f>
        <v>0</v>
      </c>
      <c r="H41" s="7"/>
    </row>
    <row r="42" spans="1:8" x14ac:dyDescent="0.25">
      <c r="A42" s="11"/>
      <c r="B42" s="15"/>
      <c r="C42" s="15"/>
      <c r="D42" s="15"/>
      <c r="E42" s="15"/>
      <c r="F42" s="15"/>
      <c r="G42" s="15"/>
    </row>
    <row r="43" spans="1:8" x14ac:dyDescent="0.25">
      <c r="A43" s="12" t="s">
        <v>45</v>
      </c>
      <c r="B43" s="15"/>
      <c r="C43" s="15"/>
      <c r="D43" s="15"/>
      <c r="E43" s="15"/>
      <c r="F43" s="15"/>
      <c r="G43" s="15"/>
    </row>
    <row r="44" spans="1:8" x14ac:dyDescent="0.25">
      <c r="A44" s="5" t="s">
        <v>46</v>
      </c>
      <c r="B44" s="6">
        <f>SUM(B45:B52)</f>
        <v>0</v>
      </c>
      <c r="C44" s="6">
        <f t="shared" ref="C44:G44" si="8">SUM(C45:C52)</f>
        <v>0</v>
      </c>
      <c r="D44" s="6">
        <f t="shared" si="8"/>
        <v>0</v>
      </c>
      <c r="E44" s="6">
        <f t="shared" si="8"/>
        <v>0</v>
      </c>
      <c r="F44" s="6">
        <f t="shared" si="8"/>
        <v>0</v>
      </c>
      <c r="G44" s="6">
        <f t="shared" si="8"/>
        <v>0</v>
      </c>
    </row>
    <row r="45" spans="1:8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>F45-B45</f>
        <v>0</v>
      </c>
    </row>
    <row r="46" spans="1:8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ref="G46:G52" si="9">F46-B46</f>
        <v>0</v>
      </c>
    </row>
    <row r="47" spans="1:8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9"/>
        <v>0</v>
      </c>
    </row>
    <row r="48" spans="1:8" ht="30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9"/>
        <v>0</v>
      </c>
    </row>
    <row r="49" spans="1:7" x14ac:dyDescent="0.25">
      <c r="A49" s="16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9"/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9"/>
        <v>0</v>
      </c>
    </row>
    <row r="51" spans="1:7" x14ac:dyDescent="0.25">
      <c r="A51" s="17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9"/>
        <v>0</v>
      </c>
    </row>
    <row r="52" spans="1:7" x14ac:dyDescent="0.25">
      <c r="A52" s="10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f t="shared" si="9"/>
        <v>0</v>
      </c>
    </row>
    <row r="53" spans="1:7" x14ac:dyDescent="0.25">
      <c r="A53" s="5" t="s">
        <v>55</v>
      </c>
      <c r="B53" s="6">
        <f>SUM(B54:B57)</f>
        <v>0</v>
      </c>
      <c r="C53" s="6">
        <f t="shared" ref="C53:G53" si="10">SUM(C54:C57)</f>
        <v>0</v>
      </c>
      <c r="D53" s="6">
        <f t="shared" si="10"/>
        <v>0</v>
      </c>
      <c r="E53" s="6">
        <f t="shared" si="10"/>
        <v>0</v>
      </c>
      <c r="F53" s="6">
        <f t="shared" si="10"/>
        <v>0</v>
      </c>
      <c r="G53" s="6">
        <f t="shared" si="10"/>
        <v>0</v>
      </c>
    </row>
    <row r="54" spans="1:7" x14ac:dyDescent="0.25">
      <c r="A54" s="17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f>F54-B54</f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f t="shared" ref="G55:G57" si="11">F55-B55</f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f t="shared" si="11"/>
        <v>0</v>
      </c>
    </row>
    <row r="57" spans="1:7" x14ac:dyDescent="0.25">
      <c r="A57" s="17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f t="shared" si="11"/>
        <v>0</v>
      </c>
    </row>
    <row r="58" spans="1:7" x14ac:dyDescent="0.25">
      <c r="A58" s="5" t="s">
        <v>60</v>
      </c>
      <c r="B58" s="6">
        <f>SUM(B59:B60)</f>
        <v>0</v>
      </c>
      <c r="C58" s="6">
        <f t="shared" ref="C58:G58" si="12">SUM(C59:C60)</f>
        <v>0</v>
      </c>
      <c r="D58" s="6">
        <f t="shared" si="12"/>
        <v>0</v>
      </c>
      <c r="E58" s="6">
        <f t="shared" si="12"/>
        <v>0</v>
      </c>
      <c r="F58" s="6">
        <f t="shared" si="12"/>
        <v>0</v>
      </c>
      <c r="G58" s="6">
        <f t="shared" si="12"/>
        <v>0</v>
      </c>
    </row>
    <row r="59" spans="1:7" x14ac:dyDescent="0.25">
      <c r="A59" s="16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f>F59-B59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f>F60-B60</f>
        <v>0</v>
      </c>
    </row>
    <row r="61" spans="1:7" x14ac:dyDescent="0.25">
      <c r="A61" s="5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f>F61-B61</f>
        <v>0</v>
      </c>
    </row>
    <row r="62" spans="1:7" x14ac:dyDescent="0.25">
      <c r="A62" s="5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f>F62-B62</f>
        <v>0</v>
      </c>
    </row>
    <row r="63" spans="1:7" x14ac:dyDescent="0.25">
      <c r="A63" s="11"/>
      <c r="B63" s="15"/>
      <c r="C63" s="15"/>
      <c r="D63" s="15"/>
      <c r="E63" s="15"/>
      <c r="F63" s="15"/>
      <c r="G63" s="15"/>
    </row>
    <row r="64" spans="1:7" x14ac:dyDescent="0.25">
      <c r="A64" s="12" t="s">
        <v>65</v>
      </c>
      <c r="B64" s="13">
        <f>B44+B53+B58+B61+B62</f>
        <v>0</v>
      </c>
      <c r="C64" s="13">
        <f t="shared" ref="C64:G64" si="13">C44+C53+C58+C61+C62</f>
        <v>0</v>
      </c>
      <c r="D64" s="13">
        <f t="shared" si="13"/>
        <v>0</v>
      </c>
      <c r="E64" s="13">
        <f t="shared" si="13"/>
        <v>0</v>
      </c>
      <c r="F64" s="13">
        <f t="shared" si="13"/>
        <v>0</v>
      </c>
      <c r="G64" s="13">
        <f t="shared" si="13"/>
        <v>0</v>
      </c>
    </row>
    <row r="65" spans="1:7" x14ac:dyDescent="0.25">
      <c r="A65" s="11"/>
      <c r="B65" s="15"/>
      <c r="C65" s="15"/>
      <c r="D65" s="15"/>
      <c r="E65" s="15"/>
      <c r="F65" s="15"/>
      <c r="G65" s="15"/>
    </row>
    <row r="66" spans="1:7" x14ac:dyDescent="0.25">
      <c r="A66" s="12" t="s">
        <v>66</v>
      </c>
      <c r="B66" s="13">
        <f>B67</f>
        <v>0</v>
      </c>
      <c r="C66" s="13">
        <f t="shared" ref="C66:G66" si="14">C67</f>
        <v>569308953.39769995</v>
      </c>
      <c r="D66" s="13">
        <f>D67</f>
        <v>569308953.39769995</v>
      </c>
      <c r="E66" s="13">
        <f t="shared" si="14"/>
        <v>0</v>
      </c>
      <c r="F66" s="13">
        <f t="shared" si="14"/>
        <v>0</v>
      </c>
      <c r="G66" s="13">
        <f t="shared" si="14"/>
        <v>0</v>
      </c>
    </row>
    <row r="67" spans="1:7" x14ac:dyDescent="0.25">
      <c r="A67" s="5" t="s">
        <v>67</v>
      </c>
      <c r="B67" s="6">
        <v>0</v>
      </c>
      <c r="C67" s="6">
        <v>569308953.39769995</v>
      </c>
      <c r="D67" s="6">
        <f>+B67+C67</f>
        <v>569308953.39769995</v>
      </c>
      <c r="E67" s="6">
        <v>0</v>
      </c>
      <c r="F67" s="6">
        <v>0</v>
      </c>
      <c r="G67" s="6">
        <f>F67-B67</f>
        <v>0</v>
      </c>
    </row>
    <row r="68" spans="1:7" x14ac:dyDescent="0.25">
      <c r="A68" s="11"/>
      <c r="B68" s="15"/>
      <c r="C68" s="15"/>
      <c r="D68" s="15"/>
      <c r="E68" s="15"/>
      <c r="F68" s="15"/>
      <c r="G68" s="15"/>
    </row>
    <row r="69" spans="1:7" x14ac:dyDescent="0.25">
      <c r="A69" s="12" t="s">
        <v>68</v>
      </c>
      <c r="B69" s="13">
        <f>B40+B64+B66</f>
        <v>3801857931.8802004</v>
      </c>
      <c r="C69" s="13">
        <f t="shared" ref="C69:F69" si="15">C40+C64+C66</f>
        <v>638600482.60749996</v>
      </c>
      <c r="D69" s="13">
        <f t="shared" si="15"/>
        <v>4440458414.4877005</v>
      </c>
      <c r="E69" s="13">
        <f t="shared" si="15"/>
        <v>1232802801.2701001</v>
      </c>
      <c r="F69" s="13">
        <f t="shared" si="15"/>
        <v>1232802801.2701001</v>
      </c>
      <c r="G69" s="13">
        <f>G40+G64+G66</f>
        <v>-2569055130.6100998</v>
      </c>
    </row>
    <row r="70" spans="1:7" x14ac:dyDescent="0.25">
      <c r="A70" s="11"/>
      <c r="B70" s="15"/>
      <c r="C70" s="15"/>
      <c r="D70" s="15"/>
      <c r="E70" s="15"/>
      <c r="F70" s="15"/>
      <c r="G70" s="15"/>
    </row>
    <row r="71" spans="1:7" x14ac:dyDescent="0.25">
      <c r="A71" s="12" t="s">
        <v>69</v>
      </c>
      <c r="B71" s="15"/>
      <c r="C71" s="15"/>
      <c r="D71" s="15"/>
      <c r="E71" s="15"/>
      <c r="F71" s="15"/>
      <c r="G71" s="15"/>
    </row>
    <row r="72" spans="1:7" x14ac:dyDescent="0.25">
      <c r="A72" s="18" t="s">
        <v>70</v>
      </c>
      <c r="B72" s="6">
        <v>0</v>
      </c>
      <c r="C72" s="6">
        <v>558151390.52530003</v>
      </c>
      <c r="D72" s="6">
        <f>+B72+C72</f>
        <v>558151390.52530003</v>
      </c>
      <c r="E72" s="6">
        <v>0</v>
      </c>
      <c r="F72" s="6">
        <v>0</v>
      </c>
      <c r="G72" s="6">
        <f>F72-B72</f>
        <v>0</v>
      </c>
    </row>
    <row r="73" spans="1:7" ht="30" x14ac:dyDescent="0.25">
      <c r="A73" s="18" t="s">
        <v>71</v>
      </c>
      <c r="B73" s="6">
        <v>0</v>
      </c>
      <c r="C73" s="6">
        <v>11157562.872400001</v>
      </c>
      <c r="D73" s="6">
        <f>+B73+C73</f>
        <v>11157562.872400001</v>
      </c>
      <c r="E73" s="6">
        <v>0</v>
      </c>
      <c r="F73" s="6">
        <v>0</v>
      </c>
      <c r="G73" s="6">
        <f>F73-B73</f>
        <v>0</v>
      </c>
    </row>
    <row r="74" spans="1:7" x14ac:dyDescent="0.25">
      <c r="A74" s="19" t="s">
        <v>72</v>
      </c>
      <c r="B74" s="13">
        <f>B72+B73</f>
        <v>0</v>
      </c>
      <c r="C74" s="13">
        <f t="shared" ref="C74:G74" si="16">C72+C73</f>
        <v>569308953.39770007</v>
      </c>
      <c r="D74" s="13">
        <f t="shared" si="16"/>
        <v>569308953.39770007</v>
      </c>
      <c r="E74" s="13">
        <f t="shared" si="16"/>
        <v>0</v>
      </c>
      <c r="F74" s="13">
        <f t="shared" si="16"/>
        <v>0</v>
      </c>
      <c r="G74" s="13">
        <f t="shared" si="16"/>
        <v>0</v>
      </c>
    </row>
    <row r="75" spans="1:7" x14ac:dyDescent="0.25">
      <c r="A75" s="20"/>
      <c r="B75" s="21"/>
      <c r="C75" s="21"/>
      <c r="D75" s="21"/>
      <c r="E75" s="21"/>
      <c r="F75" s="21"/>
      <c r="G75" s="21"/>
    </row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x14ac:dyDescent="0.25"/>
    <row r="82" x14ac:dyDescent="0.25"/>
  </sheetData>
  <mergeCells count="7">
    <mergeCell ref="A1:I1"/>
    <mergeCell ref="A2:I2"/>
    <mergeCell ref="A3:I3"/>
    <mergeCell ref="A4:I4"/>
    <mergeCell ref="A5:A6"/>
    <mergeCell ref="B5:F5"/>
    <mergeCell ref="G5:G6"/>
  </mergeCells>
  <dataValidations count="1">
    <dataValidation type="decimal" allowBlank="1" showInputMessage="1" showErrorMessage="1" sqref="B8:G74" xr:uid="{1DD9CE2F-4EC0-47B9-9A19-CB9110B7E4D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110205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Presupuestos3</dc:creator>
  <cp:lastModifiedBy>Maria Fernanda Sarmiento Morin</cp:lastModifiedBy>
  <dcterms:created xsi:type="dcterms:W3CDTF">2024-07-05T13:28:56Z</dcterms:created>
  <dcterms:modified xsi:type="dcterms:W3CDTF">2025-04-09T22:32:26Z</dcterms:modified>
</cp:coreProperties>
</file>