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cc\Desktop\DIANA CHAVEZ\2025\LICITACIONES\BIOTERIO SEGUNDA VUELTA\"/>
    </mc:Choice>
  </mc:AlternateContent>
  <bookViews>
    <workbookView xWindow="-120" yWindow="-120" windowWidth="29040" windowHeight="15720" activeTab="1"/>
  </bookViews>
  <sheets>
    <sheet name="Anexo 17" sheetId="1" r:id="rId1"/>
    <sheet name="Anexo 18 "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1" i="2" l="1"/>
  <c r="K22" i="2"/>
  <c r="K23" i="2"/>
  <c r="K24" i="2"/>
  <c r="K25" i="2"/>
  <c r="K26" i="2"/>
  <c r="K27" i="2"/>
  <c r="K28" i="2"/>
  <c r="K29" i="2"/>
  <c r="K30" i="2"/>
  <c r="K31" i="2"/>
  <c r="K32" i="2"/>
  <c r="K33" i="2"/>
  <c r="K20" i="2"/>
  <c r="K34" i="2" l="1"/>
  <c r="K35" i="2" s="1"/>
  <c r="K36" i="2" s="1"/>
</calcChain>
</file>

<file path=xl/sharedStrings.xml><?xml version="1.0" encoding="utf-8"?>
<sst xmlns="http://schemas.openxmlformats.org/spreadsheetml/2006/main" count="197" uniqueCount="61">
  <si>
    <t>No. Partida</t>
  </si>
  <si>
    <t>Cant.</t>
  </si>
  <si>
    <t>Unidad Medida</t>
  </si>
  <si>
    <t>Descripción</t>
  </si>
  <si>
    <t>Universidad Autónoma del Estado de Hidalgo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</si>
  <si>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</si>
  <si>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</si>
  <si>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</si>
  <si>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</si>
  <si>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</si>
  <si>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Anexo 17</t>
  </si>
  <si>
    <t>Anexo Económico</t>
  </si>
  <si>
    <t>Número de partidas cotizadas:</t>
  </si>
  <si>
    <t>Condiciones de pago:</t>
  </si>
  <si>
    <t>Vigencia de la cotización:</t>
  </si>
  <si>
    <t>Plazo y condiciones de entrega:</t>
  </si>
  <si>
    <t>Lugar de entrega:</t>
  </si>
  <si>
    <t xml:space="preserve">Importe total </t>
  </si>
  <si>
    <t xml:space="preserve">Precio Unitario </t>
  </si>
  <si>
    <t>Subtotal</t>
  </si>
  <si>
    <t>IVA</t>
  </si>
  <si>
    <t>Total</t>
  </si>
  <si>
    <t>Anexo 18</t>
  </si>
  <si>
    <t>Anexo Técnico</t>
  </si>
  <si>
    <t xml:space="preserve">Centro de Costos </t>
  </si>
  <si>
    <t xml:space="preserve">idArticulo </t>
  </si>
  <si>
    <t>Pieza</t>
  </si>
  <si>
    <t>Kit</t>
  </si>
  <si>
    <t>"Adquisición de insumos para el bioterio. Segunda convocatoria"</t>
  </si>
  <si>
    <t>Licitación Pública Nacional UAEH-LP-N52-2025</t>
  </si>
  <si>
    <t>Fuente de financiamiento</t>
  </si>
  <si>
    <t>Bloque</t>
  </si>
  <si>
    <t>Tiempo de entrega</t>
  </si>
  <si>
    <t>Operación Federal Generico</t>
  </si>
  <si>
    <t>Participaciones Federales Ordinario</t>
  </si>
  <si>
    <t>Bulto de Alimento para roedores  con un peso de 22 kg. Dieta balanceada formulación 5001 para animales en crecimiento.   Con fecha de caducidad de 6 meses después de la fecha de entrega. Se recibe el producto en una sola exhibición la última semana del mes que se pacte la entrega.</t>
  </si>
  <si>
    <t>Bulto</t>
  </si>
  <si>
    <t>El plazo máximo para la entrega es de 45 días naturales.</t>
  </si>
  <si>
    <t>Bulto de Alimento para roedores  con un peso de 22 kg. Dieta balanceada formulación 5001 para animales en crecimiento.   Con fecha de caducidad de 6 meses después de la fecha de entrega.</t>
  </si>
  <si>
    <t>Unidad</t>
  </si>
  <si>
    <t>La entrega se realizará de octubre de 2025  a marzo 2026, se recibirán 26 bultos en la última semana de cada mes.</t>
  </si>
  <si>
    <t>Bulto de Alimento para roedores  con un peso de 22 kg. Dieta balanceada formulación 5008 para animales reproductores.   Con fecha de caducidad de 6 meses después de la fecha de entrega. Se recibe el producto en  una sola exhibición la última semana del mes que se pacte la entrega.</t>
  </si>
  <si>
    <t>La entrega se realizará de octubre de 2025 a marzo 2026: 
• 16 bultos de octubre de 2025 a febrero de 2026
• 18 bultos en el mes de marzo de  2026
 en la última semana de cada mes.</t>
  </si>
  <si>
    <t xml:space="preserve">Bulto de Alimento para roedores  con un peso de 22 kg. Dieta balanceada formulación 5008 para animales reproductores.   Con fecha de caducidad de 6 meses después de la fecha de entrega. </t>
  </si>
  <si>
    <t>Bulto de  Cama para roedores.(10 kg.) Aserrin de maderas no olorosas, clasificado, tamizado y sanitizado bajo rayos UV, libre de astillas y polvo, biodegradable y eco amigable. Con fecha de caducidad de 12 meses después de la fecha de entrega.</t>
  </si>
  <si>
    <t>La entrega se realizará de octubre de 2025 a marzo 2026, en la última semana de cada mes como se indica a continuación:
*58 bultos de octubre 2025 a febrero de 2026
*60 bultos en el mes de marzo de 2026.  En la última semana de cada mes.</t>
  </si>
  <si>
    <t>Bulto de  Cama para roedores.(10 kg.) Aserrin de maderas no olorosas, clasificado, tamizado y sanitizado bajo rayos UV, libre de astillas y polvo, biodegradable y eco amigable. Se recibe el producto una sola exhibición la última semana del mes que se pacte la entrega. Con fecha de caducidad de 12 meses después de la fecha de entrega.</t>
  </si>
  <si>
    <t>La entrega se realizará de octubre de 2025 a marzo 2026: 
• 27 bultos de octubre de 2025 a febrero de 2026
• 26 bultos en el mes de marzo de 2026
 En la última semana de cada mes.</t>
  </si>
  <si>
    <t>Vaso recolector de orina de 100 ml con graduación cada 10 ml. Tapa roscada. Frasco recolector de orina: estéril ideal para muestras de laboratorio desechable.</t>
  </si>
  <si>
    <t>El plazo máximo para la entrega es de 90 días naturales.</t>
  </si>
  <si>
    <t>Jaula 1284L  PSU jaula de polisulfonato para ratón,  cuerpo de polisulfonato DIMENSIONES: 365X207X140 MM. con tapa rejilla de acero para bebedero y bebedero de polisulfonato con anillo de silicón, tapa de acero inoxidable con pipeta de 25mm y con capacidad de 400 ml, tarjetero plástico horizontal con gancho dimensiones 105 X 75 MM.</t>
  </si>
  <si>
    <t>El plazo máximo para la entrega es de 120 días naturales.</t>
  </si>
  <si>
    <t>Jaula o 2000P  PSU jaula de polisulfonato para rata, cuerpo de jaula elaborado en polisulfonato DIMENSIONES: 610X435X215 MM, Tapa y rejilla de acero inoxidable, bebedero de polisulfonato  con anillo de silicón, tapa de acero inoxidable con pipeta de 25mm y con capacidad de 700 ml, tarjetero plástico horizontal con gancho dimensiones 105 X 75 MM.</t>
  </si>
  <si>
    <t>Jaula 2154F PSU jaula de polisulfonato para rata, cuerpo de jaula de polisulfonato DIMENSIONES: 365X207X140 MM, con tapa rejilla de acero inoxidable con división para bebedero, bebedero de polisulfonato con tapa de acero inoxidable con pipeta de 25 mm y con capacidad de 700 ml, tarjetero plástico horizontal con gancho dimensiones 105 X 75 MM.</t>
  </si>
  <si>
    <t>Rack de acero inoxidable para 12 jaulas metabólicas de ratas entre 150 y 300 gr. Dimensiones: 1240 x 480 x 1900 mm. De 3 niveles, con llantas. Con Capacidad de carga de 40 kilos.</t>
  </si>
  <si>
    <t>Jaula metabólica todo incluido para ratas entre  150 y 300 gr. Requiere base o utilizar en Rack 3M12D100. dimensiones:  290X400X380 MM. Cámara superior de policarbonato (PC), contiene:  rejilla de acero inoxidable. Botella para el agua y comedero fabricados en policarbonato (PC), esterilizable en autoclave hasta 121 °C, lo que proporciona una gran resistencia mecánica; Cámara inferior de policarbonato, contiene:  Embudo colector, cono separador, aro para orina, tubo para orina y tubo para heces fabricados en Polimetilpenteno (PMP), esterilizables en autoclave hasta 134°C, que proporcionan una gran resistencia química (se puede utilizar una amplia gama de detergentes) con superficie ideal que minimiza la fricción de la orina y permite el deslizamiento.</t>
  </si>
  <si>
    <t>Bioterio</t>
  </si>
  <si>
    <t xml:space="preserve">El plazo de entrega para la partida 4 se realizará de octubre de 2025 a marzo 2026, en la última semana de cada mes como se indica a continuación: 
• 17 bultos de octubre 2025 a febrero de 2026
• 15 bultos en el mes de marzo de 2026.
</t>
  </si>
  <si>
    <t>Pachuca de Soto, Hgo., a    de octubre del 2025</t>
  </si>
  <si>
    <t>"Adquisición de insumos para el bioterio. Segundo procedimiento"</t>
  </si>
  <si>
    <t>Garantía de los  bienes: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</si>
</sst>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quot;$&quot;#,##0.00"/>
  </numFmts>
  <fonts count="17">
    <font>
      <sz val="11"/>
      <color theme="1"/>
      <name val="Calibri"/>
      <family val="2"/>
      <scheme val="minor"/>
    </font>
    <font>
      <sz val="11"/>
      <color theme="1"/>
      <name val="Calibri"/>
      <family val="2"/>
      <scheme val="minor"/>
    </font>
    <font>
      <sz val="8"/>
      <color theme="1"/>
      <name val="Arial Narrow"/>
      <family val="2"/>
    </font>
    <font>
      <b/>
      <sz val="11"/>
      <color theme="1"/>
      <name val="Arial Narrow"/>
      <family val="2"/>
    </font>
    <font>
      <b/>
      <sz val="12"/>
      <color theme="1"/>
      <name val="Helvetica normal"/>
    </font>
    <font>
      <b/>
      <sz val="12"/>
      <color theme="1"/>
      <name val="Helvetica"/>
    </font>
    <font>
      <b/>
      <sz val="10"/>
      <color theme="1"/>
      <name val="Helvetica-Normal"/>
    </font>
    <font>
      <sz val="10"/>
      <color theme="1"/>
      <name val="Helvetica-Normal"/>
    </font>
    <font>
      <sz val="10.5"/>
      <color theme="1"/>
      <name val="Helvetica"/>
    </font>
    <font>
      <b/>
      <sz val="10"/>
      <color theme="1"/>
      <name val="Helvetica"/>
    </font>
    <font>
      <b/>
      <sz val="10"/>
      <color rgb="FF000000"/>
      <name val="Helvetica"/>
    </font>
    <font>
      <sz val="11"/>
      <color theme="1"/>
      <name val="Helvetica"/>
    </font>
    <font>
      <b/>
      <sz val="14"/>
      <color theme="1"/>
      <name val="Helvetica normal"/>
    </font>
    <font>
      <sz val="8"/>
      <color theme="1"/>
      <name val="HELVETICA"/>
    </font>
    <font>
      <sz val="10"/>
      <color theme="1"/>
      <name val="Helvetica"/>
    </font>
    <font>
      <sz val="9"/>
      <color rgb="FF000000"/>
      <name val="Arial"/>
      <family val="2"/>
    </font>
    <font>
      <b/>
      <u/>
      <sz val="10"/>
      <color theme="1"/>
      <name val="Helvetica"/>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52">
    <xf numFmtId="0" fontId="0" fillId="0" borderId="0" xfId="0"/>
    <xf numFmtId="0" fontId="2" fillId="0" borderId="0" xfId="0" applyFont="1" applyAlignment="1">
      <alignment horizontal="center"/>
    </xf>
    <xf numFmtId="0" fontId="0" fillId="0" borderId="0" xfId="0"/>
    <xf numFmtId="0" fontId="0" fillId="0" borderId="0" xfId="0"/>
    <xf numFmtId="0" fontId="0" fillId="0" borderId="0" xfId="0"/>
    <xf numFmtId="0" fontId="0" fillId="0" borderId="0" xfId="0"/>
    <xf numFmtId="0" fontId="3" fillId="0" borderId="0" xfId="0" applyFont="1" applyAlignment="1"/>
    <xf numFmtId="0" fontId="3" fillId="0" borderId="0" xfId="0" applyFont="1" applyAlignment="1">
      <alignment horizontal="center"/>
    </xf>
    <xf numFmtId="0" fontId="2" fillId="0" borderId="0" xfId="0" applyFont="1" applyAlignment="1"/>
    <xf numFmtId="0" fontId="5" fillId="0" borderId="0" xfId="0" applyFont="1" applyFill="1" applyAlignment="1">
      <alignment horizontal="center" vertical="center" wrapText="1"/>
    </xf>
    <xf numFmtId="0" fontId="0" fillId="0" borderId="0" xfId="0"/>
    <xf numFmtId="0" fontId="4" fillId="0" borderId="0" xfId="0" applyFont="1" applyFill="1" applyAlignment="1">
      <alignment horizontal="center" vertical="center" wrapText="1"/>
    </xf>
    <xf numFmtId="0" fontId="12" fillId="0" borderId="0" xfId="0" applyFont="1" applyFill="1" applyAlignment="1">
      <alignment vertical="center" wrapText="1"/>
    </xf>
    <xf numFmtId="0" fontId="13" fillId="0" borderId="2" xfId="0" applyFont="1" applyFill="1" applyBorder="1" applyAlignment="1">
      <alignment horizontal="center" vertical="center" wrapText="1"/>
    </xf>
    <xf numFmtId="164" fontId="13" fillId="0" borderId="2" xfId="0" applyNumberFormat="1" applyFont="1" applyFill="1" applyBorder="1" applyAlignment="1">
      <alignment horizontal="center" vertical="center" wrapText="1"/>
    </xf>
    <xf numFmtId="0" fontId="0" fillId="0" borderId="0" xfId="0"/>
    <xf numFmtId="0" fontId="3" fillId="0" borderId="0" xfId="0" applyFont="1" applyAlignment="1">
      <alignment horizontal="center"/>
    </xf>
    <xf numFmtId="0" fontId="2" fillId="0" borderId="0" xfId="0" applyFont="1" applyAlignment="1"/>
    <xf numFmtId="0" fontId="9" fillId="2" borderId="2" xfId="0" applyFont="1" applyFill="1" applyBorder="1" applyAlignment="1">
      <alignment horizontal="center" vertical="center" wrapText="1"/>
    </xf>
    <xf numFmtId="0" fontId="11" fillId="0" borderId="0" xfId="0" applyFont="1"/>
    <xf numFmtId="0" fontId="10" fillId="3"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13" fillId="0" borderId="0" xfId="0" applyFont="1" applyAlignment="1">
      <alignment vertic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13"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11" fillId="0" borderId="0" xfId="0" applyFont="1" applyAlignment="1">
      <alignment wrapText="1"/>
    </xf>
    <xf numFmtId="0" fontId="8" fillId="0" borderId="0" xfId="0" applyFont="1"/>
    <xf numFmtId="0" fontId="13" fillId="0" borderId="0" xfId="0" applyFont="1" applyFill="1" applyBorder="1" applyAlignment="1">
      <alignment horizontal="center" vertical="center" wrapText="1"/>
    </xf>
    <xf numFmtId="0" fontId="8" fillId="0" borderId="2" xfId="0" applyFont="1" applyBorder="1"/>
    <xf numFmtId="0" fontId="5" fillId="0" borderId="0" xfId="0" applyFont="1" applyFill="1" applyAlignment="1">
      <alignment horizontal="center" vertical="center" wrapText="1"/>
    </xf>
    <xf numFmtId="0" fontId="14" fillId="0" borderId="2" xfId="0" applyFont="1" applyFill="1" applyBorder="1" applyAlignment="1">
      <alignment horizontal="center" vertical="center" wrapText="1"/>
    </xf>
    <xf numFmtId="0" fontId="15" fillId="0" borderId="5" xfId="0" applyFont="1" applyBorder="1" applyAlignment="1">
      <alignment horizontal="center" vertical="center" wrapText="1"/>
    </xf>
    <xf numFmtId="164" fontId="16" fillId="0" borderId="2"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8" fontId="13" fillId="0" borderId="2" xfId="2"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2" fillId="0" borderId="0" xfId="0" applyFont="1" applyFill="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6" fillId="0" borderId="0" xfId="0" applyFont="1" applyBorder="1" applyAlignment="1">
      <alignment horizontal="center" vertical="center"/>
    </xf>
    <xf numFmtId="0" fontId="8" fillId="0" borderId="0" xfId="0" applyFont="1" applyFill="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cellXfs>
  <cellStyles count="3">
    <cellStyle name="Moneda" xfId="2" builtinId="4"/>
    <cellStyle name="Moned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3</xdr:col>
      <xdr:colOff>257175</xdr:colOff>
      <xdr:row>2</xdr:row>
      <xdr:rowOff>581026</xdr:rowOff>
    </xdr:to>
    <xdr:pic>
      <xdr:nvPicPr>
        <xdr:cNvPr id="2" name="Imagen 1">
          <a:extLst>
            <a:ext uri="{FF2B5EF4-FFF2-40B4-BE49-F238E27FC236}">
              <a16:creationId xmlns:a16="http://schemas.microsoft.com/office/drawing/2014/main" id="{71E789F2-32FE-4B6F-B5DE-4099FB062D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3</xdr:col>
      <xdr:colOff>257175</xdr:colOff>
      <xdr:row>3</xdr:row>
      <xdr:rowOff>1</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opLeftCell="A31" workbookViewId="0">
      <selection activeCell="A40" sqref="A40"/>
    </sheetView>
  </sheetViews>
  <sheetFormatPr baseColWidth="10" defaultRowHeight="15"/>
  <cols>
    <col min="1" max="1" width="14.42578125" style="15" customWidth="1"/>
    <col min="2" max="2" width="8" customWidth="1"/>
    <col min="3" max="3" width="8" style="15" customWidth="1"/>
    <col min="4" max="4" width="17.7109375" style="15" customWidth="1"/>
    <col min="5" max="5" width="15.140625" customWidth="1"/>
    <col min="6" max="6" width="7.28515625" customWidth="1"/>
    <col min="7" max="7" width="51.5703125" style="27" customWidth="1"/>
    <col min="8" max="8" width="12.7109375" customWidth="1"/>
    <col min="9" max="9" width="30.42578125" customWidth="1"/>
  </cols>
  <sheetData>
    <row r="1" spans="1:9" s="5" customFormat="1">
      <c r="A1" s="15"/>
      <c r="C1" s="15"/>
      <c r="D1" s="15"/>
      <c r="G1" s="27"/>
    </row>
    <row r="2" spans="1:9" s="5" customFormat="1" ht="15.75" customHeight="1">
      <c r="A2" s="15"/>
      <c r="B2" s="12"/>
      <c r="C2" s="12"/>
      <c r="D2" s="12"/>
      <c r="E2" s="12"/>
      <c r="F2" s="12"/>
      <c r="G2" s="40" t="s">
        <v>4</v>
      </c>
      <c r="H2" s="40"/>
    </row>
    <row r="3" spans="1:9" s="5" customFormat="1" ht="48" customHeight="1">
      <c r="A3" s="15"/>
      <c r="B3" s="12"/>
      <c r="C3" s="12"/>
      <c r="D3" s="12"/>
      <c r="E3" s="12"/>
      <c r="F3" s="40" t="s">
        <v>28</v>
      </c>
      <c r="G3" s="40"/>
      <c r="H3" s="40"/>
      <c r="I3" s="12"/>
    </row>
    <row r="4" spans="1:9" s="5" customFormat="1" ht="15.75" customHeight="1">
      <c r="A4" s="15"/>
      <c r="B4" s="12"/>
      <c r="C4" s="12"/>
      <c r="D4" s="12"/>
      <c r="E4" s="12"/>
      <c r="F4" s="40" t="s">
        <v>29</v>
      </c>
      <c r="G4" s="40"/>
      <c r="H4" s="40"/>
      <c r="I4" s="12"/>
    </row>
    <row r="5" spans="1:9" s="10" customFormat="1" ht="15.75" customHeight="1">
      <c r="A5" s="15"/>
      <c r="B5" s="11"/>
      <c r="C5" s="22"/>
      <c r="D5" s="22"/>
      <c r="E5" s="11"/>
      <c r="F5" s="11"/>
      <c r="G5" s="24"/>
      <c r="H5" s="22"/>
    </row>
    <row r="6" spans="1:9" s="4" customFormat="1" ht="16.5">
      <c r="A6" s="15"/>
      <c r="B6" s="7"/>
      <c r="C6" s="16"/>
      <c r="D6" s="16"/>
      <c r="E6" s="7"/>
      <c r="F6" s="43" t="s">
        <v>10</v>
      </c>
      <c r="G6" s="43"/>
      <c r="H6" s="43"/>
    </row>
    <row r="7" spans="1:9" s="4" customFormat="1" ht="16.5">
      <c r="A7" s="15"/>
      <c r="B7" s="7"/>
      <c r="C7" s="16"/>
      <c r="D7" s="16"/>
      <c r="E7" s="7"/>
      <c r="F7" s="43" t="s">
        <v>23</v>
      </c>
      <c r="G7" s="43"/>
      <c r="H7" s="43"/>
    </row>
    <row r="8" spans="1:9" s="5" customFormat="1" ht="16.5">
      <c r="A8" s="15"/>
      <c r="B8" s="7"/>
      <c r="C8" s="16"/>
      <c r="D8" s="16"/>
      <c r="E8" s="7"/>
      <c r="F8" s="9"/>
      <c r="G8" s="25"/>
      <c r="H8" s="9"/>
    </row>
    <row r="9" spans="1:9" s="4" customFormat="1">
      <c r="A9" s="15"/>
      <c r="B9" s="8"/>
      <c r="C9" s="17"/>
      <c r="D9" s="17"/>
      <c r="E9" s="8"/>
      <c r="F9" s="48" t="s">
        <v>58</v>
      </c>
      <c r="G9" s="48"/>
      <c r="H9" s="48"/>
      <c r="I9" s="48"/>
    </row>
    <row r="10" spans="1:9" s="2" customFormat="1">
      <c r="A10" s="15"/>
      <c r="B10" s="41" t="s">
        <v>5</v>
      </c>
      <c r="C10" s="42"/>
      <c r="D10" s="42"/>
      <c r="E10" s="42"/>
      <c r="F10" s="44"/>
      <c r="G10" s="44"/>
      <c r="H10" s="44"/>
      <c r="I10" s="15"/>
    </row>
    <row r="11" spans="1:9" s="2" customFormat="1">
      <c r="A11" s="15"/>
      <c r="B11" s="41" t="s">
        <v>6</v>
      </c>
      <c r="C11" s="42"/>
      <c r="D11" s="42"/>
      <c r="E11" s="42"/>
      <c r="F11" s="45"/>
      <c r="G11" s="45"/>
      <c r="H11" s="45"/>
      <c r="I11" s="15"/>
    </row>
    <row r="12" spans="1:9" s="2" customFormat="1">
      <c r="A12" s="15"/>
      <c r="B12" s="50" t="s">
        <v>7</v>
      </c>
      <c r="C12" s="51"/>
      <c r="D12" s="51"/>
      <c r="E12" s="51"/>
      <c r="F12" s="45"/>
      <c r="G12" s="45"/>
      <c r="H12" s="45"/>
      <c r="I12" s="15"/>
    </row>
    <row r="13" spans="1:9" s="2" customFormat="1">
      <c r="A13" s="15"/>
      <c r="B13" s="41" t="s">
        <v>8</v>
      </c>
      <c r="C13" s="42"/>
      <c r="D13" s="42"/>
      <c r="E13" s="42"/>
      <c r="F13" s="45"/>
      <c r="G13" s="45"/>
      <c r="H13" s="45"/>
      <c r="I13" s="15"/>
    </row>
    <row r="14" spans="1:9" ht="16.5">
      <c r="B14" s="7"/>
      <c r="C14" s="16"/>
      <c r="D14" s="16"/>
      <c r="E14" s="7"/>
      <c r="F14" s="7"/>
      <c r="G14" s="28"/>
      <c r="H14" s="6"/>
    </row>
    <row r="15" spans="1:9" ht="15" customHeight="1">
      <c r="B15" s="49" t="s">
        <v>9</v>
      </c>
      <c r="C15" s="49"/>
      <c r="D15" s="49"/>
      <c r="E15" s="49"/>
      <c r="F15" s="49"/>
      <c r="G15" s="49"/>
      <c r="H15" s="49"/>
      <c r="I15" s="15"/>
    </row>
    <row r="16" spans="1:9">
      <c r="B16" s="49"/>
      <c r="C16" s="49"/>
      <c r="D16" s="49"/>
      <c r="E16" s="49"/>
      <c r="F16" s="49"/>
      <c r="G16" s="49"/>
      <c r="H16" s="49"/>
      <c r="I16" s="15"/>
    </row>
    <row r="17" spans="1:9">
      <c r="B17" s="49"/>
      <c r="C17" s="49"/>
      <c r="D17" s="49"/>
      <c r="E17" s="49"/>
      <c r="F17" s="49"/>
      <c r="G17" s="49"/>
      <c r="H17" s="49"/>
    </row>
    <row r="18" spans="1:9">
      <c r="B18" s="3"/>
      <c r="E18" s="3"/>
      <c r="F18" s="3"/>
      <c r="H18" s="3"/>
    </row>
    <row r="19" spans="1:9" ht="69" customHeight="1">
      <c r="A19" s="18" t="s">
        <v>30</v>
      </c>
      <c r="B19" s="18" t="s">
        <v>0</v>
      </c>
      <c r="C19" s="18" t="s">
        <v>31</v>
      </c>
      <c r="D19" s="18" t="s">
        <v>24</v>
      </c>
      <c r="E19" s="18" t="s">
        <v>25</v>
      </c>
      <c r="F19" s="18" t="s">
        <v>1</v>
      </c>
      <c r="G19" s="18" t="s">
        <v>3</v>
      </c>
      <c r="H19" s="18" t="s">
        <v>2</v>
      </c>
      <c r="I19" s="18" t="s">
        <v>32</v>
      </c>
    </row>
    <row r="20" spans="1:9" ht="77.25" thickBot="1">
      <c r="A20" s="34" t="s">
        <v>33</v>
      </c>
      <c r="B20" s="13">
        <v>1</v>
      </c>
      <c r="C20" s="13"/>
      <c r="D20" s="13" t="s">
        <v>56</v>
      </c>
      <c r="E20" s="34">
        <v>37772</v>
      </c>
      <c r="F20" s="34">
        <v>46</v>
      </c>
      <c r="G20" s="34" t="s">
        <v>35</v>
      </c>
      <c r="H20" s="34" t="s">
        <v>36</v>
      </c>
      <c r="I20" s="35" t="s">
        <v>37</v>
      </c>
    </row>
    <row r="21" spans="1:9" ht="51">
      <c r="A21" s="34" t="s">
        <v>34</v>
      </c>
      <c r="B21" s="13">
        <v>2</v>
      </c>
      <c r="C21" s="13"/>
      <c r="D21" s="13" t="s">
        <v>56</v>
      </c>
      <c r="E21" s="34">
        <v>37772</v>
      </c>
      <c r="F21" s="34">
        <v>156</v>
      </c>
      <c r="G21" s="34" t="s">
        <v>38</v>
      </c>
      <c r="H21" s="34" t="s">
        <v>39</v>
      </c>
      <c r="I21" s="36" t="s">
        <v>40</v>
      </c>
    </row>
    <row r="22" spans="1:9" ht="102">
      <c r="A22" s="34" t="s">
        <v>33</v>
      </c>
      <c r="B22" s="13">
        <v>3</v>
      </c>
      <c r="C22" s="13"/>
      <c r="D22" s="13" t="s">
        <v>56</v>
      </c>
      <c r="E22" s="34">
        <v>37773</v>
      </c>
      <c r="F22" s="34">
        <v>98</v>
      </c>
      <c r="G22" s="34" t="s">
        <v>41</v>
      </c>
      <c r="H22" s="34" t="s">
        <v>36</v>
      </c>
      <c r="I22" s="37" t="s">
        <v>42</v>
      </c>
    </row>
    <row r="23" spans="1:9" ht="140.25">
      <c r="A23" s="34" t="s">
        <v>34</v>
      </c>
      <c r="B23" s="13">
        <v>4</v>
      </c>
      <c r="C23" s="13"/>
      <c r="D23" s="13" t="s">
        <v>56</v>
      </c>
      <c r="E23" s="34">
        <v>37773</v>
      </c>
      <c r="F23" s="34">
        <v>100</v>
      </c>
      <c r="G23" s="34" t="s">
        <v>43</v>
      </c>
      <c r="H23" s="34" t="s">
        <v>39</v>
      </c>
      <c r="I23" s="36" t="s">
        <v>57</v>
      </c>
    </row>
    <row r="24" spans="1:9" ht="127.5">
      <c r="A24" s="34" t="s">
        <v>34</v>
      </c>
      <c r="B24" s="13">
        <v>5</v>
      </c>
      <c r="C24" s="13"/>
      <c r="D24" s="13" t="s">
        <v>56</v>
      </c>
      <c r="E24" s="34">
        <v>37774</v>
      </c>
      <c r="F24" s="34">
        <v>350</v>
      </c>
      <c r="G24" s="34" t="s">
        <v>44</v>
      </c>
      <c r="H24" s="34" t="s">
        <v>39</v>
      </c>
      <c r="I24" s="36" t="s">
        <v>45</v>
      </c>
    </row>
    <row r="25" spans="1:9" ht="102">
      <c r="A25" s="34" t="s">
        <v>33</v>
      </c>
      <c r="B25" s="13">
        <v>6</v>
      </c>
      <c r="C25" s="13"/>
      <c r="D25" s="13" t="s">
        <v>56</v>
      </c>
      <c r="E25" s="34">
        <v>37774</v>
      </c>
      <c r="F25" s="34">
        <v>161</v>
      </c>
      <c r="G25" s="34" t="s">
        <v>46</v>
      </c>
      <c r="H25" s="34" t="s">
        <v>36</v>
      </c>
      <c r="I25" s="37" t="s">
        <v>47</v>
      </c>
    </row>
    <row r="26" spans="1:9" ht="38.25">
      <c r="A26" s="34" t="s">
        <v>33</v>
      </c>
      <c r="B26" s="13">
        <v>7</v>
      </c>
      <c r="C26" s="13"/>
      <c r="D26" s="13" t="s">
        <v>56</v>
      </c>
      <c r="E26" s="34">
        <v>15557</v>
      </c>
      <c r="F26" s="34">
        <v>28</v>
      </c>
      <c r="G26" s="34" t="s">
        <v>48</v>
      </c>
      <c r="H26" s="34" t="s">
        <v>26</v>
      </c>
      <c r="I26" s="37" t="s">
        <v>49</v>
      </c>
    </row>
    <row r="27" spans="1:9" ht="76.5">
      <c r="A27" s="34" t="s">
        <v>33</v>
      </c>
      <c r="B27" s="13">
        <v>8</v>
      </c>
      <c r="C27" s="13"/>
      <c r="D27" s="13" t="s">
        <v>56</v>
      </c>
      <c r="E27" s="34">
        <v>37777</v>
      </c>
      <c r="F27" s="34">
        <v>66</v>
      </c>
      <c r="G27" s="34" t="s">
        <v>50</v>
      </c>
      <c r="H27" s="34" t="s">
        <v>27</v>
      </c>
      <c r="I27" s="37" t="s">
        <v>51</v>
      </c>
    </row>
    <row r="28" spans="1:9" ht="76.5">
      <c r="A28" s="34" t="s">
        <v>34</v>
      </c>
      <c r="B28" s="13">
        <v>9</v>
      </c>
      <c r="C28" s="13"/>
      <c r="D28" s="13" t="s">
        <v>56</v>
      </c>
      <c r="E28" s="34">
        <v>37777</v>
      </c>
      <c r="F28" s="34">
        <v>50</v>
      </c>
      <c r="G28" s="34" t="s">
        <v>50</v>
      </c>
      <c r="H28" s="34" t="s">
        <v>27</v>
      </c>
      <c r="I28" s="37" t="s">
        <v>51</v>
      </c>
    </row>
    <row r="29" spans="1:9" ht="89.25">
      <c r="A29" s="34" t="s">
        <v>34</v>
      </c>
      <c r="B29" s="13">
        <v>10</v>
      </c>
      <c r="C29" s="13"/>
      <c r="D29" s="13" t="s">
        <v>56</v>
      </c>
      <c r="E29" s="34">
        <v>37982</v>
      </c>
      <c r="F29" s="34">
        <v>20</v>
      </c>
      <c r="G29" s="34" t="s">
        <v>52</v>
      </c>
      <c r="H29" s="34" t="s">
        <v>27</v>
      </c>
      <c r="I29" s="37" t="s">
        <v>51</v>
      </c>
    </row>
    <row r="30" spans="1:9" ht="89.25">
      <c r="A30" s="34" t="s">
        <v>33</v>
      </c>
      <c r="B30" s="13">
        <v>11</v>
      </c>
      <c r="C30" s="13"/>
      <c r="D30" s="13" t="s">
        <v>56</v>
      </c>
      <c r="E30" s="34">
        <v>37776</v>
      </c>
      <c r="F30" s="34">
        <v>91</v>
      </c>
      <c r="G30" s="34" t="s">
        <v>53</v>
      </c>
      <c r="H30" s="34" t="s">
        <v>27</v>
      </c>
      <c r="I30" s="37" t="s">
        <v>51</v>
      </c>
    </row>
    <row r="31" spans="1:9" ht="89.25">
      <c r="A31" s="34" t="s">
        <v>34</v>
      </c>
      <c r="B31" s="13">
        <v>12</v>
      </c>
      <c r="C31" s="13"/>
      <c r="D31" s="13" t="s">
        <v>56</v>
      </c>
      <c r="E31" s="34">
        <v>37776</v>
      </c>
      <c r="F31" s="34">
        <v>2</v>
      </c>
      <c r="G31" s="34" t="s">
        <v>53</v>
      </c>
      <c r="H31" s="34" t="s">
        <v>27</v>
      </c>
      <c r="I31" s="37" t="s">
        <v>51</v>
      </c>
    </row>
    <row r="32" spans="1:9" ht="51">
      <c r="A32" s="34" t="s">
        <v>34</v>
      </c>
      <c r="B32" s="13">
        <v>13</v>
      </c>
      <c r="C32" s="46">
        <v>1</v>
      </c>
      <c r="D32" s="13" t="s">
        <v>56</v>
      </c>
      <c r="E32" s="34">
        <v>37983</v>
      </c>
      <c r="F32" s="34">
        <v>1</v>
      </c>
      <c r="G32" s="34" t="s">
        <v>54</v>
      </c>
      <c r="H32" s="34" t="s">
        <v>26</v>
      </c>
      <c r="I32" s="37" t="s">
        <v>51</v>
      </c>
    </row>
    <row r="33" spans="1:9" ht="178.5">
      <c r="A33" s="34" t="s">
        <v>34</v>
      </c>
      <c r="B33" s="13">
        <v>14</v>
      </c>
      <c r="C33" s="47"/>
      <c r="D33" s="13" t="s">
        <v>56</v>
      </c>
      <c r="E33" s="34">
        <v>37981</v>
      </c>
      <c r="F33" s="34">
        <v>6</v>
      </c>
      <c r="G33" s="34" t="s">
        <v>55</v>
      </c>
      <c r="H33" s="34" t="s">
        <v>26</v>
      </c>
      <c r="I33" s="37" t="s">
        <v>51</v>
      </c>
    </row>
    <row r="34" spans="1:9">
      <c r="B34" s="23"/>
      <c r="C34" s="23"/>
      <c r="D34" s="23"/>
      <c r="E34" s="23"/>
      <c r="F34" s="23"/>
      <c r="G34" s="26"/>
      <c r="H34" s="23"/>
    </row>
    <row r="35" spans="1:9">
      <c r="B35" s="19"/>
      <c r="C35" s="19"/>
      <c r="D35" s="19"/>
      <c r="E35" s="19"/>
      <c r="F35" s="19"/>
      <c r="G35" s="29"/>
      <c r="H35" s="19"/>
    </row>
    <row r="36" spans="1:9">
      <c r="A36" s="30" t="s">
        <v>12</v>
      </c>
      <c r="B36" s="30"/>
      <c r="C36" s="30"/>
      <c r="D36" s="30"/>
      <c r="E36" s="30"/>
      <c r="F36" s="5"/>
      <c r="H36" s="5"/>
    </row>
    <row r="37" spans="1:9">
      <c r="A37" s="30" t="s">
        <v>13</v>
      </c>
      <c r="B37" s="30"/>
      <c r="C37" s="30"/>
      <c r="D37" s="30"/>
      <c r="E37" s="30"/>
      <c r="F37" s="5"/>
      <c r="H37" s="5"/>
    </row>
    <row r="38" spans="1:9">
      <c r="A38" s="30" t="s">
        <v>14</v>
      </c>
      <c r="B38" s="30"/>
      <c r="C38" s="30"/>
      <c r="D38" s="30"/>
      <c r="E38" s="30"/>
      <c r="F38" s="5"/>
      <c r="H38" s="5"/>
    </row>
    <row r="39" spans="1:9">
      <c r="A39" s="30" t="s">
        <v>15</v>
      </c>
      <c r="B39" s="30"/>
      <c r="C39" s="30"/>
      <c r="D39" s="30"/>
      <c r="E39" s="30"/>
      <c r="F39" s="5"/>
      <c r="H39" s="5"/>
    </row>
    <row r="40" spans="1:9">
      <c r="A40" s="30" t="s">
        <v>60</v>
      </c>
      <c r="B40" s="30"/>
      <c r="C40" s="30"/>
      <c r="D40" s="30"/>
      <c r="E40" s="30"/>
      <c r="F40" s="5"/>
      <c r="H40" s="5"/>
    </row>
    <row r="41" spans="1:9">
      <c r="A41" s="30" t="s">
        <v>16</v>
      </c>
      <c r="B41" s="30"/>
      <c r="C41" s="30"/>
      <c r="D41" s="30"/>
      <c r="E41" s="30"/>
      <c r="F41" s="5"/>
      <c r="H41" s="5"/>
    </row>
    <row r="42" spans="1:9">
      <c r="B42" s="5"/>
      <c r="E42" s="5"/>
      <c r="F42" s="5"/>
      <c r="H42" s="5"/>
    </row>
    <row r="43" spans="1:9">
      <c r="B43" s="5"/>
      <c r="E43" s="5"/>
      <c r="F43" s="5"/>
      <c r="H43" s="5"/>
    </row>
  </sheetData>
  <mergeCells count="16">
    <mergeCell ref="C32:C33"/>
    <mergeCell ref="F3:H3"/>
    <mergeCell ref="F4:H4"/>
    <mergeCell ref="F9:I9"/>
    <mergeCell ref="B15:H17"/>
    <mergeCell ref="B12:E12"/>
    <mergeCell ref="B13:E13"/>
    <mergeCell ref="F12:H12"/>
    <mergeCell ref="F13:H13"/>
    <mergeCell ref="G2:H2"/>
    <mergeCell ref="B11:E11"/>
    <mergeCell ref="F7:H7"/>
    <mergeCell ref="F6:H6"/>
    <mergeCell ref="B10:E10"/>
    <mergeCell ref="F10:H10"/>
    <mergeCell ref="F11:H11"/>
  </mergeCells>
  <pageMargins left="0.70866141732283472" right="0.70866141732283472" top="0.74803149606299213" bottom="0.74803149606299213" header="0.31496062992125984" footer="0.31496062992125984"/>
  <pageSetup scale="72" fitToHeight="0" orientation="portrait" r:id="rId1"/>
  <headerFooter differentFirst="1">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3"/>
  <sheetViews>
    <sheetView tabSelected="1" topLeftCell="A31" workbookViewId="0">
      <selection activeCell="A42" sqref="A42"/>
    </sheetView>
  </sheetViews>
  <sheetFormatPr baseColWidth="10" defaultRowHeight="15"/>
  <cols>
    <col min="1" max="1" width="11.42578125" style="15"/>
    <col min="2" max="3" width="8" style="15" customWidth="1"/>
    <col min="4" max="4" width="18.42578125" style="15" customWidth="1"/>
    <col min="5" max="5" width="11.85546875" style="15" customWidth="1"/>
    <col min="6" max="6" width="7.28515625" style="15" customWidth="1"/>
    <col min="7" max="7" width="45.7109375" style="27" customWidth="1"/>
    <col min="8" max="8" width="9.7109375" style="15" customWidth="1"/>
    <col min="9" max="9" width="26.42578125" style="15" customWidth="1"/>
    <col min="10" max="10" width="11.5703125" style="15" bestFit="1" customWidth="1"/>
    <col min="11" max="11" width="14.140625" style="15" bestFit="1" customWidth="1"/>
    <col min="12" max="16384" width="11.42578125" style="15"/>
  </cols>
  <sheetData>
    <row r="2" spans="2:11" ht="15.75" customHeight="1">
      <c r="B2" s="12"/>
      <c r="C2" s="12"/>
      <c r="D2" s="12"/>
      <c r="E2" s="12"/>
      <c r="F2" s="12"/>
      <c r="G2" s="40" t="s">
        <v>4</v>
      </c>
      <c r="H2" s="40"/>
      <c r="I2" s="40"/>
      <c r="J2" s="40"/>
      <c r="K2" s="40"/>
    </row>
    <row r="3" spans="2:11" ht="45.75" customHeight="1">
      <c r="B3" s="12"/>
      <c r="C3" s="12"/>
      <c r="D3" s="12"/>
      <c r="E3" s="12"/>
      <c r="F3" s="12"/>
      <c r="G3" s="40" t="s">
        <v>59</v>
      </c>
      <c r="H3" s="40"/>
      <c r="I3" s="40"/>
      <c r="J3" s="40"/>
      <c r="K3" s="40"/>
    </row>
    <row r="4" spans="2:11" ht="15.75" customHeight="1">
      <c r="B4" s="12"/>
      <c r="C4" s="12"/>
      <c r="D4" s="12"/>
      <c r="E4" s="12"/>
      <c r="F4" s="12"/>
      <c r="G4" s="40" t="s">
        <v>29</v>
      </c>
      <c r="H4" s="40"/>
      <c r="I4" s="40"/>
      <c r="J4" s="40"/>
      <c r="K4" s="40"/>
    </row>
    <row r="5" spans="2:11" ht="15.75" customHeight="1">
      <c r="B5" s="22"/>
      <c r="C5" s="22"/>
      <c r="D5" s="22"/>
      <c r="E5" s="22"/>
      <c r="F5" s="22"/>
      <c r="G5" s="24"/>
      <c r="H5" s="22"/>
      <c r="I5" s="22"/>
      <c r="J5" s="22"/>
      <c r="K5" s="22"/>
    </row>
    <row r="6" spans="2:11" ht="16.5">
      <c r="B6" s="16"/>
      <c r="C6" s="16"/>
      <c r="D6" s="16"/>
      <c r="E6" s="16"/>
      <c r="F6" s="43" t="s">
        <v>22</v>
      </c>
      <c r="G6" s="43"/>
      <c r="H6" s="43"/>
      <c r="I6" s="43"/>
      <c r="J6" s="43"/>
      <c r="K6" s="1"/>
    </row>
    <row r="7" spans="2:11" ht="16.5">
      <c r="B7" s="16"/>
      <c r="C7" s="16"/>
      <c r="D7" s="16"/>
      <c r="E7" s="16"/>
      <c r="F7" s="43" t="s">
        <v>11</v>
      </c>
      <c r="G7" s="43"/>
      <c r="H7" s="43"/>
      <c r="I7" s="43"/>
      <c r="J7" s="43"/>
      <c r="K7" s="1"/>
    </row>
    <row r="8" spans="2:11" ht="16.5">
      <c r="B8" s="16"/>
      <c r="C8" s="16"/>
      <c r="D8" s="16"/>
      <c r="E8" s="16"/>
      <c r="F8" s="39"/>
      <c r="G8" s="39"/>
      <c r="H8" s="39"/>
      <c r="I8" s="39"/>
      <c r="J8" s="39"/>
      <c r="K8" s="1"/>
    </row>
    <row r="9" spans="2:11">
      <c r="B9" s="17"/>
      <c r="C9" s="17"/>
      <c r="D9" s="17"/>
      <c r="E9" s="17"/>
      <c r="F9" s="48" t="s">
        <v>58</v>
      </c>
      <c r="G9" s="48"/>
      <c r="H9" s="48"/>
      <c r="I9" s="48"/>
      <c r="J9" s="48"/>
      <c r="K9" s="48"/>
    </row>
    <row r="10" spans="2:11">
      <c r="B10" s="41" t="s">
        <v>5</v>
      </c>
      <c r="C10" s="42"/>
      <c r="D10" s="42"/>
      <c r="E10" s="42"/>
      <c r="F10" s="44"/>
      <c r="G10" s="44"/>
      <c r="H10" s="44"/>
      <c r="I10" s="44"/>
      <c r="J10" s="44"/>
      <c r="K10" s="44"/>
    </row>
    <row r="11" spans="2:11">
      <c r="B11" s="41" t="s">
        <v>6</v>
      </c>
      <c r="C11" s="42"/>
      <c r="D11" s="42"/>
      <c r="E11" s="42"/>
      <c r="F11" s="45"/>
      <c r="G11" s="45"/>
      <c r="H11" s="45"/>
      <c r="I11" s="45"/>
      <c r="J11" s="45"/>
      <c r="K11" s="45"/>
    </row>
    <row r="12" spans="2:11">
      <c r="B12" s="50" t="s">
        <v>7</v>
      </c>
      <c r="C12" s="51"/>
      <c r="D12" s="51"/>
      <c r="E12" s="51"/>
      <c r="F12" s="45"/>
      <c r="G12" s="45"/>
      <c r="H12" s="45"/>
      <c r="I12" s="45"/>
      <c r="J12" s="45"/>
      <c r="K12" s="45"/>
    </row>
    <row r="13" spans="2:11">
      <c r="B13" s="41" t="s">
        <v>8</v>
      </c>
      <c r="C13" s="42"/>
      <c r="D13" s="42"/>
      <c r="E13" s="42"/>
      <c r="F13" s="45"/>
      <c r="G13" s="45"/>
      <c r="H13" s="45"/>
      <c r="I13" s="45"/>
      <c r="J13" s="45"/>
      <c r="K13" s="45"/>
    </row>
    <row r="14" spans="2:11" ht="16.5">
      <c r="B14" s="16"/>
      <c r="C14" s="16"/>
      <c r="D14" s="16"/>
      <c r="E14" s="16"/>
      <c r="F14" s="21"/>
      <c r="G14" s="25"/>
      <c r="H14" s="21"/>
      <c r="I14" s="33"/>
      <c r="J14" s="21"/>
      <c r="K14" s="1"/>
    </row>
    <row r="15" spans="2:11" ht="15" customHeight="1">
      <c r="B15" s="49" t="s">
        <v>9</v>
      </c>
      <c r="C15" s="49"/>
      <c r="D15" s="49"/>
      <c r="E15" s="49"/>
      <c r="F15" s="49"/>
      <c r="G15" s="49"/>
      <c r="H15" s="49"/>
      <c r="I15" s="49"/>
      <c r="J15" s="49"/>
      <c r="K15" s="49"/>
    </row>
    <row r="16" spans="2:11">
      <c r="B16" s="49"/>
      <c r="C16" s="49"/>
      <c r="D16" s="49"/>
      <c r="E16" s="49"/>
      <c r="F16" s="49"/>
      <c r="G16" s="49"/>
      <c r="H16" s="49"/>
      <c r="I16" s="49"/>
      <c r="J16" s="49"/>
      <c r="K16" s="49"/>
    </row>
    <row r="17" spans="1:11">
      <c r="B17" s="49"/>
      <c r="C17" s="49"/>
      <c r="D17" s="49"/>
      <c r="E17" s="49"/>
      <c r="F17" s="49"/>
      <c r="G17" s="49"/>
      <c r="H17" s="49"/>
      <c r="I17" s="49"/>
      <c r="J17" s="49"/>
      <c r="K17" s="49"/>
    </row>
    <row r="19" spans="1:11" ht="58.5" customHeight="1">
      <c r="A19" s="18" t="s">
        <v>30</v>
      </c>
      <c r="B19" s="18" t="s">
        <v>0</v>
      </c>
      <c r="C19" s="18" t="s">
        <v>31</v>
      </c>
      <c r="D19" s="18" t="s">
        <v>24</v>
      </c>
      <c r="E19" s="18" t="s">
        <v>25</v>
      </c>
      <c r="F19" s="18" t="s">
        <v>1</v>
      </c>
      <c r="G19" s="18" t="s">
        <v>3</v>
      </c>
      <c r="H19" s="18" t="s">
        <v>2</v>
      </c>
      <c r="I19" s="18" t="s">
        <v>32</v>
      </c>
      <c r="J19" s="20" t="s">
        <v>18</v>
      </c>
      <c r="K19" s="18" t="s">
        <v>17</v>
      </c>
    </row>
    <row r="20" spans="1:11" ht="77.25" thickBot="1">
      <c r="A20" s="34" t="s">
        <v>33</v>
      </c>
      <c r="B20" s="13">
        <v>1</v>
      </c>
      <c r="C20" s="13"/>
      <c r="D20" s="13" t="s">
        <v>56</v>
      </c>
      <c r="E20" s="34">
        <v>37772</v>
      </c>
      <c r="F20" s="34">
        <v>46</v>
      </c>
      <c r="G20" s="34" t="s">
        <v>35</v>
      </c>
      <c r="H20" s="34" t="s">
        <v>36</v>
      </c>
      <c r="I20" s="35" t="s">
        <v>37</v>
      </c>
      <c r="J20" s="38">
        <v>0</v>
      </c>
      <c r="K20" s="38">
        <f>J20*F20</f>
        <v>0</v>
      </c>
    </row>
    <row r="21" spans="1:11" ht="63.75">
      <c r="A21" s="34" t="s">
        <v>34</v>
      </c>
      <c r="B21" s="13">
        <v>2</v>
      </c>
      <c r="C21" s="13"/>
      <c r="D21" s="13" t="s">
        <v>56</v>
      </c>
      <c r="E21" s="34">
        <v>37772</v>
      </c>
      <c r="F21" s="34">
        <v>156</v>
      </c>
      <c r="G21" s="34" t="s">
        <v>38</v>
      </c>
      <c r="H21" s="34" t="s">
        <v>39</v>
      </c>
      <c r="I21" s="36" t="s">
        <v>40</v>
      </c>
      <c r="J21" s="38">
        <v>0</v>
      </c>
      <c r="K21" s="38">
        <f t="shared" ref="K21:K33" si="0">J21*F21</f>
        <v>0</v>
      </c>
    </row>
    <row r="22" spans="1:11" ht="114.75">
      <c r="A22" s="34" t="s">
        <v>33</v>
      </c>
      <c r="B22" s="13">
        <v>3</v>
      </c>
      <c r="C22" s="13"/>
      <c r="D22" s="13" t="s">
        <v>56</v>
      </c>
      <c r="E22" s="34">
        <v>37773</v>
      </c>
      <c r="F22" s="34">
        <v>98</v>
      </c>
      <c r="G22" s="34" t="s">
        <v>41</v>
      </c>
      <c r="H22" s="34" t="s">
        <v>36</v>
      </c>
      <c r="I22" s="37" t="s">
        <v>42</v>
      </c>
      <c r="J22" s="38">
        <v>0</v>
      </c>
      <c r="K22" s="38">
        <f t="shared" si="0"/>
        <v>0</v>
      </c>
    </row>
    <row r="23" spans="1:11" ht="140.25">
      <c r="A23" s="34" t="s">
        <v>34</v>
      </c>
      <c r="B23" s="13">
        <v>4</v>
      </c>
      <c r="C23" s="13"/>
      <c r="D23" s="13" t="s">
        <v>56</v>
      </c>
      <c r="E23" s="34">
        <v>37773</v>
      </c>
      <c r="F23" s="34">
        <v>100</v>
      </c>
      <c r="G23" s="34" t="s">
        <v>43</v>
      </c>
      <c r="H23" s="34" t="s">
        <v>39</v>
      </c>
      <c r="I23" s="36" t="s">
        <v>57</v>
      </c>
      <c r="J23" s="38">
        <v>0</v>
      </c>
      <c r="K23" s="38">
        <f t="shared" si="0"/>
        <v>0</v>
      </c>
    </row>
    <row r="24" spans="1:11" ht="140.25">
      <c r="A24" s="34" t="s">
        <v>34</v>
      </c>
      <c r="B24" s="13">
        <v>5</v>
      </c>
      <c r="C24" s="13"/>
      <c r="D24" s="13" t="s">
        <v>56</v>
      </c>
      <c r="E24" s="34">
        <v>37774</v>
      </c>
      <c r="F24" s="34">
        <v>350</v>
      </c>
      <c r="G24" s="34" t="s">
        <v>44</v>
      </c>
      <c r="H24" s="34" t="s">
        <v>39</v>
      </c>
      <c r="I24" s="36" t="s">
        <v>45</v>
      </c>
      <c r="J24" s="38">
        <v>0</v>
      </c>
      <c r="K24" s="38">
        <f t="shared" si="0"/>
        <v>0</v>
      </c>
    </row>
    <row r="25" spans="1:11" ht="114.75">
      <c r="A25" s="34" t="s">
        <v>33</v>
      </c>
      <c r="B25" s="13">
        <v>6</v>
      </c>
      <c r="C25" s="13"/>
      <c r="D25" s="13" t="s">
        <v>56</v>
      </c>
      <c r="E25" s="34">
        <v>37774</v>
      </c>
      <c r="F25" s="34">
        <v>161</v>
      </c>
      <c r="G25" s="34" t="s">
        <v>46</v>
      </c>
      <c r="H25" s="34" t="s">
        <v>36</v>
      </c>
      <c r="I25" s="37" t="s">
        <v>47</v>
      </c>
      <c r="J25" s="38">
        <v>0</v>
      </c>
      <c r="K25" s="38">
        <f t="shared" si="0"/>
        <v>0</v>
      </c>
    </row>
    <row r="26" spans="1:11" ht="51">
      <c r="A26" s="34" t="s">
        <v>33</v>
      </c>
      <c r="B26" s="13">
        <v>7</v>
      </c>
      <c r="C26" s="13"/>
      <c r="D26" s="13" t="s">
        <v>56</v>
      </c>
      <c r="E26" s="34">
        <v>15557</v>
      </c>
      <c r="F26" s="34">
        <v>28</v>
      </c>
      <c r="G26" s="34" t="s">
        <v>48</v>
      </c>
      <c r="H26" s="34" t="s">
        <v>26</v>
      </c>
      <c r="I26" s="37" t="s">
        <v>49</v>
      </c>
      <c r="J26" s="38">
        <v>0</v>
      </c>
      <c r="K26" s="38">
        <f t="shared" si="0"/>
        <v>0</v>
      </c>
    </row>
    <row r="27" spans="1:11" ht="89.25">
      <c r="A27" s="34" t="s">
        <v>33</v>
      </c>
      <c r="B27" s="13">
        <v>8</v>
      </c>
      <c r="C27" s="13"/>
      <c r="D27" s="13" t="s">
        <v>56</v>
      </c>
      <c r="E27" s="34">
        <v>37777</v>
      </c>
      <c r="F27" s="34">
        <v>66</v>
      </c>
      <c r="G27" s="34" t="s">
        <v>50</v>
      </c>
      <c r="H27" s="34" t="s">
        <v>27</v>
      </c>
      <c r="I27" s="37" t="s">
        <v>51</v>
      </c>
      <c r="J27" s="38">
        <v>0</v>
      </c>
      <c r="K27" s="38">
        <f t="shared" si="0"/>
        <v>0</v>
      </c>
    </row>
    <row r="28" spans="1:11" ht="89.25">
      <c r="A28" s="34" t="s">
        <v>34</v>
      </c>
      <c r="B28" s="13">
        <v>9</v>
      </c>
      <c r="C28" s="13"/>
      <c r="D28" s="13" t="s">
        <v>56</v>
      </c>
      <c r="E28" s="34">
        <v>37777</v>
      </c>
      <c r="F28" s="34">
        <v>50</v>
      </c>
      <c r="G28" s="34" t="s">
        <v>50</v>
      </c>
      <c r="H28" s="34" t="s">
        <v>27</v>
      </c>
      <c r="I28" s="37" t="s">
        <v>51</v>
      </c>
      <c r="J28" s="38">
        <v>0</v>
      </c>
      <c r="K28" s="38">
        <f t="shared" si="0"/>
        <v>0</v>
      </c>
    </row>
    <row r="29" spans="1:11" ht="102">
      <c r="A29" s="34" t="s">
        <v>34</v>
      </c>
      <c r="B29" s="13">
        <v>10</v>
      </c>
      <c r="C29" s="13"/>
      <c r="D29" s="13" t="s">
        <v>56</v>
      </c>
      <c r="E29" s="34">
        <v>37982</v>
      </c>
      <c r="F29" s="34">
        <v>20</v>
      </c>
      <c r="G29" s="34" t="s">
        <v>52</v>
      </c>
      <c r="H29" s="34" t="s">
        <v>27</v>
      </c>
      <c r="I29" s="37" t="s">
        <v>51</v>
      </c>
      <c r="J29" s="38">
        <v>0</v>
      </c>
      <c r="K29" s="38">
        <f t="shared" si="0"/>
        <v>0</v>
      </c>
    </row>
    <row r="30" spans="1:11" ht="102">
      <c r="A30" s="34" t="s">
        <v>33</v>
      </c>
      <c r="B30" s="13">
        <v>11</v>
      </c>
      <c r="C30" s="13"/>
      <c r="D30" s="13" t="s">
        <v>56</v>
      </c>
      <c r="E30" s="34">
        <v>37776</v>
      </c>
      <c r="F30" s="34">
        <v>91</v>
      </c>
      <c r="G30" s="34" t="s">
        <v>53</v>
      </c>
      <c r="H30" s="34" t="s">
        <v>27</v>
      </c>
      <c r="I30" s="37" t="s">
        <v>51</v>
      </c>
      <c r="J30" s="38">
        <v>0</v>
      </c>
      <c r="K30" s="38">
        <f t="shared" si="0"/>
        <v>0</v>
      </c>
    </row>
    <row r="31" spans="1:11" ht="102">
      <c r="A31" s="34" t="s">
        <v>34</v>
      </c>
      <c r="B31" s="13">
        <v>12</v>
      </c>
      <c r="C31" s="13"/>
      <c r="D31" s="13" t="s">
        <v>56</v>
      </c>
      <c r="E31" s="34">
        <v>37776</v>
      </c>
      <c r="F31" s="34">
        <v>2</v>
      </c>
      <c r="G31" s="34" t="s">
        <v>53</v>
      </c>
      <c r="H31" s="34" t="s">
        <v>27</v>
      </c>
      <c r="I31" s="37" t="s">
        <v>51</v>
      </c>
      <c r="J31" s="38">
        <v>0</v>
      </c>
      <c r="K31" s="38">
        <f t="shared" si="0"/>
        <v>0</v>
      </c>
    </row>
    <row r="32" spans="1:11" ht="51">
      <c r="A32" s="34" t="s">
        <v>34</v>
      </c>
      <c r="B32" s="13">
        <v>13</v>
      </c>
      <c r="C32" s="46">
        <v>1</v>
      </c>
      <c r="D32" s="13" t="s">
        <v>56</v>
      </c>
      <c r="E32" s="34">
        <v>37983</v>
      </c>
      <c r="F32" s="34">
        <v>1</v>
      </c>
      <c r="G32" s="34" t="s">
        <v>54</v>
      </c>
      <c r="H32" s="34" t="s">
        <v>26</v>
      </c>
      <c r="I32" s="37" t="s">
        <v>51</v>
      </c>
      <c r="J32" s="38">
        <v>0</v>
      </c>
      <c r="K32" s="38">
        <f t="shared" si="0"/>
        <v>0</v>
      </c>
    </row>
    <row r="33" spans="1:11" ht="204">
      <c r="A33" s="34" t="s">
        <v>34</v>
      </c>
      <c r="B33" s="13">
        <v>14</v>
      </c>
      <c r="C33" s="47"/>
      <c r="D33" s="13" t="s">
        <v>56</v>
      </c>
      <c r="E33" s="34">
        <v>37981</v>
      </c>
      <c r="F33" s="34">
        <v>6</v>
      </c>
      <c r="G33" s="34" t="s">
        <v>55</v>
      </c>
      <c r="H33" s="34" t="s">
        <v>26</v>
      </c>
      <c r="I33" s="37" t="s">
        <v>51</v>
      </c>
      <c r="J33" s="38">
        <v>0</v>
      </c>
      <c r="K33" s="38">
        <f t="shared" si="0"/>
        <v>0</v>
      </c>
    </row>
    <row r="34" spans="1:11">
      <c r="D34" s="31"/>
      <c r="F34" s="27"/>
      <c r="J34" s="32" t="s">
        <v>19</v>
      </c>
      <c r="K34" s="14">
        <f>SUM(K20:K33)</f>
        <v>0</v>
      </c>
    </row>
    <row r="35" spans="1:11">
      <c r="D35" s="31"/>
      <c r="F35" s="27"/>
      <c r="J35" s="32" t="s">
        <v>20</v>
      </c>
      <c r="K35" s="14">
        <f>K34*0.16</f>
        <v>0</v>
      </c>
    </row>
    <row r="36" spans="1:11">
      <c r="D36" s="31"/>
      <c r="F36" s="27"/>
      <c r="J36" s="32" t="s">
        <v>21</v>
      </c>
      <c r="K36" s="14">
        <f>K34+K35</f>
        <v>0</v>
      </c>
    </row>
    <row r="37" spans="1:11">
      <c r="B37" s="19"/>
      <c r="C37" s="19"/>
    </row>
    <row r="38" spans="1:11">
      <c r="A38" s="30" t="s">
        <v>12</v>
      </c>
      <c r="B38" s="30"/>
      <c r="C38" s="30"/>
    </row>
    <row r="39" spans="1:11">
      <c r="A39" s="30" t="s">
        <v>13</v>
      </c>
      <c r="B39" s="30"/>
      <c r="C39" s="30"/>
    </row>
    <row r="40" spans="1:11">
      <c r="A40" s="30" t="s">
        <v>14</v>
      </c>
      <c r="B40" s="30"/>
      <c r="C40" s="30"/>
    </row>
    <row r="41" spans="1:11">
      <c r="A41" s="30" t="s">
        <v>15</v>
      </c>
      <c r="B41" s="30"/>
      <c r="C41" s="30"/>
    </row>
    <row r="42" spans="1:11">
      <c r="A42" s="30" t="s">
        <v>60</v>
      </c>
      <c r="B42" s="30"/>
      <c r="C42" s="30"/>
    </row>
    <row r="43" spans="1:11">
      <c r="A43" s="30" t="s">
        <v>16</v>
      </c>
      <c r="B43" s="30"/>
      <c r="C43" s="30"/>
    </row>
  </sheetData>
  <mergeCells count="16">
    <mergeCell ref="C32:C33"/>
    <mergeCell ref="B15:K17"/>
    <mergeCell ref="G2:K2"/>
    <mergeCell ref="G3:K3"/>
    <mergeCell ref="G4:K4"/>
    <mergeCell ref="F6:J6"/>
    <mergeCell ref="F7:J7"/>
    <mergeCell ref="B10:E10"/>
    <mergeCell ref="B11:E11"/>
    <mergeCell ref="B12:E12"/>
    <mergeCell ref="B13:E13"/>
    <mergeCell ref="F9:K9"/>
    <mergeCell ref="F10:K10"/>
    <mergeCell ref="F11:K11"/>
    <mergeCell ref="F12:K12"/>
    <mergeCell ref="F13:K13"/>
  </mergeCells>
  <printOptions horizontalCentered="1"/>
  <pageMargins left="0.15748031496062992" right="0.70866141732283472" top="0.74803149606299213" bottom="0.74803149606299213" header="0.31496062992125984" footer="0.31496062992125984"/>
  <pageSetup scale="76" fitToHeight="0" orientation="portrait"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17</vt:lpstr>
      <vt:lpstr>Anexo 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Hernandez Rodriguez</dc:creator>
  <cp:lastModifiedBy>Diana Laura Chavez Castorena</cp:lastModifiedBy>
  <cp:lastPrinted>2025-09-19T16:58:23Z</cp:lastPrinted>
  <dcterms:created xsi:type="dcterms:W3CDTF">2025-05-06T17:13:21Z</dcterms:created>
  <dcterms:modified xsi:type="dcterms:W3CDTF">2025-09-25T19:12:00Z</dcterms:modified>
</cp:coreProperties>
</file>